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C:\Users\User\Desktop\2024год\Планово экономический\Михиенко\"/>
    </mc:Choice>
  </mc:AlternateContent>
  <xr:revisionPtr revIDLastSave="0" documentId="13_ncr:1_{A72E6A46-3083-48C5-91A3-056D6D38868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1" i="1" l="1"/>
  <c r="E89" i="1" l="1"/>
  <c r="B81" i="1"/>
  <c r="F81" i="1"/>
  <c r="E81" i="1"/>
  <c r="C81" i="1" l="1"/>
  <c r="B87" i="1"/>
  <c r="B89" i="1" s="1"/>
  <c r="G89" i="1" s="1"/>
  <c r="G81" i="1"/>
  <c r="I81" i="1"/>
  <c r="O81" i="1"/>
  <c r="N81" i="1"/>
  <c r="C89" i="1" l="1"/>
  <c r="J89" i="1" s="1"/>
  <c r="M89" i="1"/>
  <c r="J81" i="1"/>
  <c r="M81" i="1"/>
  <c r="P81" i="1"/>
  <c r="P89" i="1" l="1"/>
</calcChain>
</file>

<file path=xl/sharedStrings.xml><?xml version="1.0" encoding="utf-8"?>
<sst xmlns="http://schemas.openxmlformats.org/spreadsheetml/2006/main" count="121" uniqueCount="80">
  <si>
    <t>Муниципальный заказчик</t>
  </si>
  <si>
    <t>%</t>
  </si>
  <si>
    <t>Кол-во конкурентными способами (эл.аукцион, конкурс)</t>
  </si>
  <si>
    <t>Кол-во закупок через электронный магазин</t>
  </si>
  <si>
    <t>Коммунальные</t>
  </si>
  <si>
    <t>ИТОГО:</t>
  </si>
  <si>
    <t>Совокупный годовой объем (с нарастающим итогом)</t>
  </si>
  <si>
    <t>Цена контракта конкурентными способами (эл.аукцион, конкурс), рублей</t>
  </si>
  <si>
    <t>Цена контракта электронный магазин</t>
  </si>
  <si>
    <t>Цена контракта  ед. поставщика п.8  ч.1 ст.93, рублей</t>
  </si>
  <si>
    <t>Предмет контракта (договора)</t>
  </si>
  <si>
    <t>Кол-во заключенных договоров ( закупки у ед.поставщика п.8  ч.1 ст.93)</t>
  </si>
  <si>
    <t>Кол-во заключенных договоров (закупки у ед.поставщика п.4 (п.5) ч.1 ст.93)</t>
  </si>
  <si>
    <t>Цена контракта  ед. поставщика п.4 (п.5) ч.1 ст.93. рублей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</si>
  <si>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rFont val="Times New Roman"/>
        <family val="1"/>
        <charset val="204"/>
      </rPr>
      <t xml:space="preserve"> Приложение </t>
    </r>
  </si>
  <si>
    <t>Оказание услуг по техгическому и аварийному обслуживанию газопровода</t>
  </si>
  <si>
    <t>Приобретение ГСМ</t>
  </si>
  <si>
    <t>Услуги за интернет</t>
  </si>
  <si>
    <t>Оказание услуг по обслуживанию  пожарной сигнализации</t>
  </si>
  <si>
    <t>Услуги по транспортировки газа</t>
  </si>
  <si>
    <t>Содержание мест (площадок) накопления ТКО</t>
  </si>
  <si>
    <t>МАРТ</t>
  </si>
  <si>
    <t xml:space="preserve"> ИТОГОВАЯ ТАБЛИЦА С НАРАСТАЮЩИМ ИТОГОМ ПО ПРОВЕДЕНИЮ ЗАКУПОК ТОВАРОВ (РАБОТ, УСЛУГ)  2024 ГОДА</t>
  </si>
  <si>
    <t>Любомировское  сельское поселение +ЦХД</t>
  </si>
  <si>
    <t xml:space="preserve">Обслуживание програмного обеспечения </t>
  </si>
  <si>
    <t>Приобретение запчастей и ТО автомобиля</t>
  </si>
  <si>
    <t>Услуги по сопровождению ЭПС "Система Гарант"</t>
  </si>
  <si>
    <t>Услуги по размещению объявлений в газете "Таврические новости"</t>
  </si>
  <si>
    <t>Услуги по кадастровым работам</t>
  </si>
  <si>
    <t>Услуги по очистке дорог от снега</t>
  </si>
  <si>
    <t>Призы</t>
  </si>
  <si>
    <t>Оказание услуг по проверке сметной документации</t>
  </si>
  <si>
    <t>Ремонт кабинета по адресу с.Любомировка ул.Лесная,1</t>
  </si>
  <si>
    <t>обслуживание программного обеспечения</t>
  </si>
  <si>
    <t>Приборы офисные, оборудование, канцелярские принадлежности</t>
  </si>
  <si>
    <t>Поставка легкового автомобиля</t>
  </si>
  <si>
    <t>АДМИНИСТРАЦИЯ  январь - март 2024г</t>
  </si>
  <si>
    <t>Приборы электро-осветительные, хозяйственный инвентарь</t>
  </si>
  <si>
    <t>Приобретение флагов</t>
  </si>
  <si>
    <t>Очиска  от снега внутрипоселковых дорог с.Любомировка, д.Веселые Рощи, д.Гончаровка, д. Березовка</t>
  </si>
  <si>
    <t>Автономные пожарные извещатели</t>
  </si>
  <si>
    <t>Выполнение   работ по ремонту участка автомобильной дороги в д. Березовка по ул. Центральная Любомировского сельского поселения Таврического муниципального района Омской области ( от ул. Центральная, д.26 до ул. Центральная, д. 29. 240 м.),</t>
  </si>
  <si>
    <t>Апрель</t>
  </si>
  <si>
    <t>Совокупный годовой объем (с нарастающим итогом) без коммунальных услуг</t>
  </si>
  <si>
    <t>Услуги по прочистке каналов для отвода грунтовых вод в зонах наиболее вероятного подтопления в д.Веселые Рощи,с.Любомировка, д.Гончаровка</t>
  </si>
  <si>
    <t>Выполнение услуг в области информационных технологий, включающие следующие виды работ на сайтеgosweb.gosuslugi.ru: обработка данных, размещение информации на информационном ресурсе</t>
  </si>
  <si>
    <t>Выполнение услуг в области информационных технологий:перенос информации с lbmrvch.tavrich.omskportal.ru на информационный ресурс сайтеgosweb.gosuslugi.ru</t>
  </si>
  <si>
    <t>Формирование фонда капитального ремонта общего имущества многоквартирного дома путем перечисления взносов на капитальный ремонт на счет Регионального оператора</t>
  </si>
  <si>
    <t>очистке от снега внутрипоселковых дорог д.Березовка, д. Веселые Рощи, д. Гончаровка, с.Ллюбомировка</t>
  </si>
  <si>
    <t>Хозяйственный инвентарь, строительные материалы</t>
  </si>
  <si>
    <t>Выполнение комплекса работ экскаватором по отводу паводковых вод в д.Веселые Рощи Любомировского сельского поселения</t>
  </si>
  <si>
    <t>Венок</t>
  </si>
  <si>
    <t>Передача простой (неисключительной лицензии использования Программы</t>
  </si>
  <si>
    <t>Услуги по нанесению дорожной разметки</t>
  </si>
  <si>
    <t>Очистка от снега внутрипоселковых дорог с.Любомировка ул.Горького</t>
  </si>
  <si>
    <t xml:space="preserve">май </t>
  </si>
  <si>
    <t>Оплата страховой премии (ОСАГО)</t>
  </si>
  <si>
    <t>Техническое обслуживание автомобиля Нива 451</t>
  </si>
  <si>
    <t>ГСМ, хозяйственные материалы, запасные части</t>
  </si>
  <si>
    <t>Комплектующие мебели</t>
  </si>
  <si>
    <t>ЦХД январь -май</t>
  </si>
  <si>
    <t>май</t>
  </si>
  <si>
    <t>Техническое обслуживание автомобиля Москвич 3</t>
  </si>
  <si>
    <t xml:space="preserve">Техническое обслуживание автомобиля </t>
  </si>
  <si>
    <t>запасные части</t>
  </si>
  <si>
    <t>Набор автомобилиста Техосмотр, ГСМ, хозяйственные материал</t>
  </si>
  <si>
    <t>Хозяйственные материалы, канцелярские принадлежности, комплектующие ПК, наградная атрибутика</t>
  </si>
  <si>
    <t>Благоустройств территории д.Веселые Рощи (уборка сорной растительности, вынос мусора)</t>
  </si>
  <si>
    <t>Услуги по дератизации, дезинсекции, энтомологического обследования и акарацидной обстановке</t>
  </si>
  <si>
    <t>Металлоизделия (труба стальная)</t>
  </si>
  <si>
    <t>ГСМ</t>
  </si>
  <si>
    <t>Строительные материалы</t>
  </si>
  <si>
    <t>Неисключительные права (простая неисключительная лицензия) использования базы данных электронной системы "Госфинансы"</t>
  </si>
  <si>
    <t>ремонт  прожекторов уличного освещения</t>
  </si>
  <si>
    <t>по противопожарной опашке населенных пунктов с.Любомировка, д.Гончаровка Любомировского сельского поселения</t>
  </si>
  <si>
    <t xml:space="preserve"> ИНФОРМАЦИЯ ПО ПРОВЕДЕНИЮ ЗАКУПОК ТОВАРОВ (РАБОТ, УСЛУГ) ЗА ЯНВАРь-июнь  2024 ГОДА</t>
  </si>
  <si>
    <t>июнь</t>
  </si>
  <si>
    <t>Создание мест(площадок) накопления ТКО для 2-х контейнеров в д.Гончаровка</t>
  </si>
  <si>
    <t>Образовательные услуги по курсу повышения квалификации "Основы профилактики коррупции"</t>
  </si>
  <si>
    <t>Техническое обслуживание компьютерной техники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</si>
</sst>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0;[Red]\-#,##0.00;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10" fillId="0" borderId="0"/>
  </cellStyleXfs>
  <cellXfs count="27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4" fontId="2" fillId="0" borderId="1" xfId="0" applyNumberFormat="1" applyFont="1" applyBorder="1" applyAlignment="1">
      <alignment vertical="top"/>
    </xf>
    <xf numFmtId="2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vertical="top"/>
    </xf>
    <xf numFmtId="164" fontId="2" fillId="0" borderId="1" xfId="0" applyNumberFormat="1" applyFont="1" applyBorder="1" applyAlignment="1">
      <alignment vertical="top"/>
    </xf>
    <xf numFmtId="165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6" fillId="0" borderId="0" xfId="0" applyFont="1"/>
    <xf numFmtId="2" fontId="9" fillId="0" borderId="3" xfId="2" applyNumberFormat="1" applyFont="1" applyBorder="1"/>
    <xf numFmtId="2" fontId="9" fillId="0" borderId="3" xfId="3" applyNumberFormat="1" applyFont="1" applyBorder="1"/>
    <xf numFmtId="2" fontId="9" fillId="0" borderId="3" xfId="3" applyNumberFormat="1" applyFont="1" applyBorder="1" applyAlignment="1">
      <alignment horizontal="right"/>
    </xf>
    <xf numFmtId="166" fontId="9" fillId="0" borderId="1" xfId="3" applyNumberFormat="1" applyFont="1" applyBorder="1" applyAlignment="1" applyProtection="1">
      <alignment horizontal="right"/>
      <protection hidden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/>
    </xf>
    <xf numFmtId="166" fontId="11" fillId="0" borderId="1" xfId="3" applyNumberFormat="1" applyFont="1" applyBorder="1" applyAlignment="1" applyProtection="1">
      <alignment horizontal="right"/>
      <protection hidden="1"/>
    </xf>
    <xf numFmtId="166" fontId="12" fillId="0" borderId="1" xfId="2" applyNumberFormat="1" applyFont="1" applyBorder="1" applyProtection="1">
      <protection hidden="1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4">
    <cellStyle name="Обычный" xfId="0" builtinId="0"/>
    <cellStyle name="Обычный 2" xfId="1" xr:uid="{05ADAFB9-CB09-44B4-A347-A533EF4CD4D8}"/>
    <cellStyle name="Обычный_tmp" xfId="2" xr:uid="{E8488227-A33D-49E2-BC0C-47E2FE4B6418}"/>
    <cellStyle name="Обычный_tmp 2" xfId="3" xr:uid="{F0482AEB-A5D6-4278-A4FE-F21BC2B802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9"/>
  <sheetViews>
    <sheetView tabSelected="1" topLeftCell="A79" workbookViewId="0">
      <selection activeCell="I89" sqref="I89"/>
    </sheetView>
  </sheetViews>
  <sheetFormatPr defaultRowHeight="15" x14ac:dyDescent="0.25"/>
  <cols>
    <col min="1" max="1" width="22.85546875" customWidth="1"/>
    <col min="2" max="2" width="16.42578125" customWidth="1"/>
    <col min="3" max="3" width="14.5703125" customWidth="1"/>
    <col min="4" max="4" width="24.28515625" customWidth="1"/>
    <col min="5" max="5" width="7.7109375" customWidth="1"/>
    <col min="6" max="6" width="11.28515625" customWidth="1"/>
    <col min="7" max="7" width="8.7109375" customWidth="1"/>
    <col min="8" max="8" width="7.7109375" customWidth="1"/>
    <col min="9" max="9" width="15.85546875" customWidth="1"/>
    <col min="10" max="10" width="7.140625" customWidth="1"/>
    <col min="11" max="11" width="6.85546875" customWidth="1"/>
    <col min="12" max="12" width="14.42578125" customWidth="1"/>
    <col min="13" max="13" width="5.140625" customWidth="1"/>
    <col min="16" max="16" width="7.85546875" customWidth="1"/>
  </cols>
  <sheetData>
    <row r="1" spans="1:16" ht="27.75" x14ac:dyDescent="0.4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24.75" customHeight="1" x14ac:dyDescent="0.3">
      <c r="A2" s="24" t="s">
        <v>14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x14ac:dyDescent="0.25">
      <c r="A3" s="23" t="s">
        <v>75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203.25" customHeight="1" x14ac:dyDescent="0.25">
      <c r="A4" s="1" t="s">
        <v>0</v>
      </c>
      <c r="B4" s="1" t="s">
        <v>6</v>
      </c>
      <c r="C4" s="17" t="s">
        <v>43</v>
      </c>
      <c r="D4" s="1" t="s">
        <v>10</v>
      </c>
      <c r="E4" s="1" t="s">
        <v>11</v>
      </c>
      <c r="F4" s="1" t="s">
        <v>9</v>
      </c>
      <c r="G4" s="1" t="s">
        <v>1</v>
      </c>
      <c r="H4" s="1" t="s">
        <v>12</v>
      </c>
      <c r="I4" s="1" t="s">
        <v>13</v>
      </c>
      <c r="J4" s="1" t="s">
        <v>1</v>
      </c>
      <c r="K4" s="1" t="s">
        <v>2</v>
      </c>
      <c r="L4" s="1" t="s">
        <v>7</v>
      </c>
      <c r="M4" s="1" t="s">
        <v>1</v>
      </c>
      <c r="N4" s="1" t="s">
        <v>3</v>
      </c>
      <c r="O4" s="1" t="s">
        <v>8</v>
      </c>
      <c r="P4" s="1" t="s">
        <v>1</v>
      </c>
    </row>
    <row r="5" spans="1:16" ht="45" x14ac:dyDescent="0.25">
      <c r="A5" s="1" t="s">
        <v>23</v>
      </c>
      <c r="B5" s="1">
        <v>10494347.16</v>
      </c>
      <c r="C5" s="18">
        <v>10009829.460000001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2"/>
      <c r="B6" s="2"/>
      <c r="C6" s="4"/>
      <c r="D6" s="1" t="s">
        <v>4</v>
      </c>
      <c r="E6" s="1">
        <v>10</v>
      </c>
      <c r="F6" s="7">
        <v>484517.7</v>
      </c>
      <c r="G6" s="7"/>
      <c r="H6" s="1"/>
      <c r="I6" s="3"/>
      <c r="J6" s="1"/>
      <c r="K6" s="2"/>
      <c r="L6" s="2"/>
      <c r="M6" s="2"/>
      <c r="N6" s="2"/>
      <c r="O6" s="2"/>
      <c r="P6" s="2"/>
    </row>
    <row r="7" spans="1:16" ht="76.5" customHeight="1" x14ac:dyDescent="0.25">
      <c r="A7" s="5" t="s">
        <v>60</v>
      </c>
      <c r="B7" s="2"/>
      <c r="C7" s="2"/>
      <c r="D7" s="1" t="s">
        <v>15</v>
      </c>
      <c r="E7" s="1"/>
      <c r="F7" s="1"/>
      <c r="G7" s="1"/>
      <c r="H7" s="1">
        <v>1</v>
      </c>
      <c r="I7" s="13">
        <v>5888.64</v>
      </c>
      <c r="J7" s="1"/>
      <c r="K7" s="2"/>
      <c r="L7" s="4"/>
      <c r="M7" s="2"/>
      <c r="N7" s="2"/>
      <c r="O7" s="2"/>
      <c r="P7" s="2"/>
    </row>
    <row r="8" spans="1:16" ht="23.25" customHeight="1" x14ac:dyDescent="0.25">
      <c r="A8" s="2"/>
      <c r="B8" s="2"/>
      <c r="C8" s="2"/>
      <c r="D8" s="1" t="s">
        <v>16</v>
      </c>
      <c r="E8" s="1"/>
      <c r="F8" s="1"/>
      <c r="G8" s="1"/>
      <c r="H8" s="1">
        <v>1</v>
      </c>
      <c r="I8" s="7">
        <v>95000</v>
      </c>
      <c r="J8" s="1"/>
      <c r="K8" s="2"/>
      <c r="L8" s="4"/>
      <c r="M8" s="2"/>
      <c r="N8" s="2"/>
      <c r="O8" s="2"/>
      <c r="P8" s="2"/>
    </row>
    <row r="9" spans="1:16" ht="25.5" customHeight="1" x14ac:dyDescent="0.25">
      <c r="A9" s="2"/>
      <c r="B9" s="2"/>
      <c r="C9" s="2"/>
      <c r="D9" s="1" t="s">
        <v>17</v>
      </c>
      <c r="E9" s="1"/>
      <c r="F9" s="1"/>
      <c r="G9" s="1"/>
      <c r="H9" s="1">
        <v>1</v>
      </c>
      <c r="I9" s="7">
        <v>120000</v>
      </c>
      <c r="J9" s="1"/>
      <c r="K9" s="2"/>
      <c r="L9" s="4"/>
      <c r="M9" s="2"/>
      <c r="N9" s="2"/>
      <c r="O9" s="2"/>
      <c r="P9" s="2"/>
    </row>
    <row r="10" spans="1:16" ht="70.5" customHeight="1" x14ac:dyDescent="0.25">
      <c r="A10" s="2"/>
      <c r="B10" s="2"/>
      <c r="C10" s="2"/>
      <c r="D10" s="1" t="s">
        <v>18</v>
      </c>
      <c r="E10" s="1"/>
      <c r="F10" s="1"/>
      <c r="G10" s="1"/>
      <c r="H10" s="1">
        <v>1</v>
      </c>
      <c r="I10" s="7">
        <v>12000</v>
      </c>
      <c r="J10" s="1"/>
      <c r="K10" s="2"/>
      <c r="L10" s="4"/>
      <c r="M10" s="2"/>
      <c r="N10" s="2"/>
      <c r="O10" s="2"/>
      <c r="P10" s="2"/>
    </row>
    <row r="11" spans="1:16" ht="39" customHeight="1" x14ac:dyDescent="0.25">
      <c r="A11" s="2"/>
      <c r="B11" s="2"/>
      <c r="C11" s="2"/>
      <c r="D11" s="1" t="s">
        <v>19</v>
      </c>
      <c r="E11" s="1"/>
      <c r="F11" s="1"/>
      <c r="G11" s="1"/>
      <c r="H11" s="1">
        <v>1</v>
      </c>
      <c r="I11" s="14">
        <v>11136.12</v>
      </c>
      <c r="J11" s="1"/>
      <c r="K11" s="2"/>
      <c r="L11" s="4"/>
      <c r="M11" s="2"/>
      <c r="N11" s="2"/>
      <c r="O11" s="2"/>
      <c r="P11" s="2"/>
    </row>
    <row r="12" spans="1:16" ht="39" customHeight="1" x14ac:dyDescent="0.25">
      <c r="A12" s="2"/>
      <c r="B12" s="2"/>
      <c r="C12" s="2"/>
      <c r="D12" s="1" t="s">
        <v>24</v>
      </c>
      <c r="E12" s="1"/>
      <c r="F12" s="1"/>
      <c r="G12" s="1"/>
      <c r="H12" s="1">
        <v>3</v>
      </c>
      <c r="I12" s="7">
        <v>24159.200000000001</v>
      </c>
      <c r="J12" s="1"/>
      <c r="K12" s="2"/>
      <c r="L12" s="4"/>
      <c r="M12" s="2"/>
      <c r="N12" s="2"/>
      <c r="O12" s="2"/>
      <c r="P12" s="2"/>
    </row>
    <row r="13" spans="1:16" ht="51.75" customHeight="1" x14ac:dyDescent="0.25">
      <c r="A13" s="2"/>
      <c r="B13" s="2"/>
      <c r="C13" s="2"/>
      <c r="D13" s="1" t="s">
        <v>25</v>
      </c>
      <c r="E13" s="1"/>
      <c r="F13" s="1"/>
      <c r="G13" s="1"/>
      <c r="H13" s="1">
        <v>2</v>
      </c>
      <c r="I13" s="7">
        <v>9585</v>
      </c>
      <c r="J13" s="1"/>
      <c r="K13" s="2"/>
      <c r="L13" s="4"/>
      <c r="M13" s="2"/>
      <c r="N13" s="2"/>
      <c r="O13" s="2"/>
      <c r="P13" s="2"/>
    </row>
    <row r="14" spans="1:16" ht="54" customHeight="1" x14ac:dyDescent="0.25">
      <c r="A14" s="5" t="s">
        <v>21</v>
      </c>
      <c r="B14" s="2"/>
      <c r="C14" s="2"/>
      <c r="D14" s="1" t="s">
        <v>32</v>
      </c>
      <c r="E14" s="1"/>
      <c r="F14" s="1"/>
      <c r="G14" s="1"/>
      <c r="H14" s="1">
        <v>1</v>
      </c>
      <c r="I14" s="7">
        <v>155106.03</v>
      </c>
      <c r="J14" s="1"/>
      <c r="K14" s="2"/>
      <c r="L14" s="4"/>
      <c r="M14" s="2"/>
      <c r="N14" s="2"/>
      <c r="O14" s="2"/>
      <c r="P14" s="2"/>
    </row>
    <row r="15" spans="1:16" ht="54" customHeight="1" x14ac:dyDescent="0.25">
      <c r="A15" s="5"/>
      <c r="B15" s="2"/>
      <c r="C15" s="2"/>
      <c r="D15" s="1" t="s">
        <v>33</v>
      </c>
      <c r="E15" s="1"/>
      <c r="F15" s="1"/>
      <c r="G15" s="1"/>
      <c r="H15" s="1">
        <v>2</v>
      </c>
      <c r="I15" s="1">
        <v>54535</v>
      </c>
      <c r="J15" s="1"/>
      <c r="K15" s="2"/>
      <c r="L15" s="4"/>
      <c r="M15" s="2"/>
      <c r="N15" s="2"/>
      <c r="O15" s="2"/>
      <c r="P15" s="2"/>
    </row>
    <row r="16" spans="1:16" ht="65.25" customHeight="1" x14ac:dyDescent="0.25">
      <c r="A16" s="5"/>
      <c r="B16" s="2"/>
      <c r="C16" s="2"/>
      <c r="D16" s="1" t="s">
        <v>34</v>
      </c>
      <c r="E16" s="1"/>
      <c r="F16" s="1"/>
      <c r="G16" s="1"/>
      <c r="H16" s="1">
        <v>1</v>
      </c>
      <c r="I16" s="1">
        <v>45733.599999999999</v>
      </c>
      <c r="J16" s="1"/>
      <c r="K16" s="2"/>
      <c r="L16" s="4"/>
      <c r="M16" s="2"/>
      <c r="N16" s="2"/>
      <c r="O16" s="2"/>
      <c r="P16" s="2"/>
    </row>
    <row r="17" spans="1:16" ht="38.25" customHeight="1" x14ac:dyDescent="0.25">
      <c r="A17" s="5"/>
      <c r="B17" s="2"/>
      <c r="C17" s="2"/>
      <c r="D17" s="1" t="s">
        <v>35</v>
      </c>
      <c r="E17" s="1"/>
      <c r="F17" s="1"/>
      <c r="G17" s="1"/>
      <c r="H17" s="1"/>
      <c r="I17" s="7"/>
      <c r="J17" s="1"/>
      <c r="K17" s="2">
        <v>1</v>
      </c>
      <c r="L17" s="4">
        <v>2142300</v>
      </c>
      <c r="M17" s="2"/>
      <c r="N17" s="2"/>
      <c r="O17" s="2"/>
      <c r="P17" s="2"/>
    </row>
    <row r="18" spans="1:16" ht="38.25" customHeight="1" x14ac:dyDescent="0.25">
      <c r="A18" s="5"/>
      <c r="B18" s="2"/>
      <c r="C18" s="2"/>
      <c r="D18" s="1" t="s">
        <v>56</v>
      </c>
      <c r="E18" s="1"/>
      <c r="F18" s="1"/>
      <c r="G18" s="1"/>
      <c r="H18" s="1">
        <v>1</v>
      </c>
      <c r="I18" s="7">
        <v>16986.97</v>
      </c>
      <c r="J18" s="1"/>
      <c r="K18" s="2"/>
      <c r="L18" s="4"/>
      <c r="M18" s="2"/>
      <c r="N18" s="2"/>
      <c r="O18" s="2"/>
      <c r="P18" s="2"/>
    </row>
    <row r="19" spans="1:16" ht="48.75" customHeight="1" x14ac:dyDescent="0.25">
      <c r="A19" s="5"/>
      <c r="B19" s="2"/>
      <c r="C19" s="2"/>
      <c r="D19" s="1" t="s">
        <v>57</v>
      </c>
      <c r="E19" s="1"/>
      <c r="F19" s="1"/>
      <c r="G19" s="1"/>
      <c r="H19" s="1">
        <v>1</v>
      </c>
      <c r="I19" s="7">
        <v>8400</v>
      </c>
      <c r="J19" s="1"/>
      <c r="K19" s="2"/>
      <c r="L19" s="4"/>
      <c r="M19" s="2"/>
      <c r="N19" s="2"/>
      <c r="O19" s="2"/>
      <c r="P19" s="2"/>
    </row>
    <row r="20" spans="1:16" ht="45.75" customHeight="1" x14ac:dyDescent="0.25">
      <c r="A20" s="5"/>
      <c r="B20" s="2"/>
      <c r="C20" s="2"/>
      <c r="D20" s="1" t="s">
        <v>58</v>
      </c>
      <c r="E20" s="1"/>
      <c r="F20" s="1"/>
      <c r="G20" s="1"/>
      <c r="H20" s="1">
        <v>1</v>
      </c>
      <c r="I20" s="7">
        <v>10200</v>
      </c>
      <c r="J20" s="1"/>
      <c r="K20" s="2"/>
      <c r="L20" s="4"/>
      <c r="M20" s="2"/>
      <c r="N20" s="2"/>
      <c r="O20" s="2"/>
      <c r="P20" s="2"/>
    </row>
    <row r="21" spans="1:16" ht="60.75" customHeight="1" x14ac:dyDescent="0.25">
      <c r="A21" s="5"/>
      <c r="B21" s="2"/>
      <c r="C21" s="2"/>
      <c r="D21" s="1" t="s">
        <v>52</v>
      </c>
      <c r="E21" s="1"/>
      <c r="F21" s="1"/>
      <c r="G21" s="1"/>
      <c r="H21" s="1">
        <v>1</v>
      </c>
      <c r="I21" s="7">
        <v>6700</v>
      </c>
      <c r="J21" s="1"/>
      <c r="K21" s="2"/>
      <c r="L21" s="4"/>
      <c r="M21" s="2"/>
      <c r="N21" s="2"/>
      <c r="O21" s="2"/>
      <c r="P21" s="2"/>
    </row>
    <row r="22" spans="1:16" ht="27" customHeight="1" x14ac:dyDescent="0.25">
      <c r="A22" s="5"/>
      <c r="B22" s="2"/>
      <c r="C22" s="2"/>
      <c r="D22" s="1" t="s">
        <v>59</v>
      </c>
      <c r="E22" s="1"/>
      <c r="F22" s="1"/>
      <c r="G22" s="1"/>
      <c r="H22" s="1">
        <v>1</v>
      </c>
      <c r="I22" s="7">
        <v>2886</v>
      </c>
      <c r="J22" s="1"/>
      <c r="K22" s="2"/>
      <c r="L22" s="4"/>
      <c r="M22" s="2"/>
      <c r="N22" s="2"/>
      <c r="O22" s="2"/>
      <c r="P22" s="2"/>
    </row>
    <row r="23" spans="1:16" ht="48.75" customHeight="1" x14ac:dyDescent="0.25">
      <c r="A23" s="5" t="s">
        <v>61</v>
      </c>
      <c r="B23" s="2"/>
      <c r="C23" s="2"/>
      <c r="D23" s="1" t="s">
        <v>62</v>
      </c>
      <c r="E23" s="1"/>
      <c r="F23" s="1"/>
      <c r="G23" s="1"/>
      <c r="H23" s="1">
        <v>1</v>
      </c>
      <c r="I23" s="7">
        <v>31090</v>
      </c>
      <c r="J23" s="1"/>
      <c r="K23" s="2"/>
      <c r="L23" s="4"/>
      <c r="M23" s="2"/>
      <c r="N23" s="2"/>
      <c r="O23" s="2"/>
      <c r="P23" s="2"/>
    </row>
    <row r="24" spans="1:16" ht="50.25" customHeight="1" x14ac:dyDescent="0.25">
      <c r="A24" s="5"/>
      <c r="B24" s="2"/>
      <c r="C24" s="2"/>
      <c r="D24" s="1" t="s">
        <v>33</v>
      </c>
      <c r="E24" s="1"/>
      <c r="F24" s="1"/>
      <c r="G24" s="1"/>
      <c r="H24" s="1">
        <v>1</v>
      </c>
      <c r="I24" s="7">
        <v>2272.4</v>
      </c>
      <c r="J24" s="1"/>
      <c r="K24" s="2"/>
      <c r="L24" s="4"/>
      <c r="M24" s="2"/>
      <c r="N24" s="2"/>
      <c r="O24" s="2"/>
      <c r="P24" s="2"/>
    </row>
    <row r="25" spans="1:16" ht="49.5" customHeight="1" x14ac:dyDescent="0.25">
      <c r="A25" s="5"/>
      <c r="B25" s="2"/>
      <c r="C25" s="2"/>
      <c r="D25" s="1" t="s">
        <v>63</v>
      </c>
      <c r="E25" s="1"/>
      <c r="F25" s="1"/>
      <c r="G25" s="1"/>
      <c r="H25" s="1">
        <v>1</v>
      </c>
      <c r="I25" s="7">
        <v>1800</v>
      </c>
      <c r="J25" s="1"/>
      <c r="K25" s="2"/>
      <c r="L25" s="4"/>
      <c r="M25" s="2"/>
      <c r="N25" s="2"/>
      <c r="O25" s="2"/>
      <c r="P25" s="2"/>
    </row>
    <row r="26" spans="1:16" ht="18" customHeight="1" x14ac:dyDescent="0.25">
      <c r="A26" s="5"/>
      <c r="B26" s="2"/>
      <c r="C26" s="2"/>
      <c r="D26" s="1" t="s">
        <v>64</v>
      </c>
      <c r="E26" s="1"/>
      <c r="F26" s="1"/>
      <c r="G26" s="1"/>
      <c r="H26" s="1">
        <v>1</v>
      </c>
      <c r="I26" s="7">
        <v>18750</v>
      </c>
      <c r="J26" s="1"/>
      <c r="K26" s="2"/>
      <c r="L26" s="4"/>
      <c r="M26" s="2"/>
      <c r="N26" s="2"/>
      <c r="O26" s="2"/>
      <c r="P26" s="2"/>
    </row>
    <row r="27" spans="1:16" ht="56.25" customHeight="1" x14ac:dyDescent="0.25">
      <c r="A27" s="5"/>
      <c r="B27" s="2"/>
      <c r="C27" s="2"/>
      <c r="D27" s="1" t="s">
        <v>65</v>
      </c>
      <c r="E27" s="1"/>
      <c r="F27" s="1"/>
      <c r="G27" s="1"/>
      <c r="H27" s="1">
        <v>1</v>
      </c>
      <c r="I27" s="7">
        <v>3710</v>
      </c>
      <c r="J27" s="1"/>
      <c r="K27" s="2"/>
      <c r="L27" s="4"/>
      <c r="M27" s="2"/>
      <c r="N27" s="2"/>
      <c r="O27" s="2"/>
      <c r="P27" s="2"/>
    </row>
    <row r="28" spans="1:16" ht="56.25" customHeight="1" x14ac:dyDescent="0.25">
      <c r="A28" s="5"/>
      <c r="B28" s="2"/>
      <c r="C28" s="2"/>
      <c r="D28" s="1" t="s">
        <v>66</v>
      </c>
      <c r="E28" s="1"/>
      <c r="F28" s="1"/>
      <c r="G28" s="1"/>
      <c r="H28" s="1">
        <v>1</v>
      </c>
      <c r="I28" s="7">
        <v>14229</v>
      </c>
      <c r="J28" s="1"/>
      <c r="K28" s="2"/>
      <c r="L28" s="4"/>
      <c r="M28" s="2"/>
      <c r="N28" s="2"/>
      <c r="O28" s="2"/>
      <c r="P28" s="2"/>
    </row>
    <row r="29" spans="1:16" ht="56.25" customHeight="1" x14ac:dyDescent="0.25">
      <c r="A29" s="5"/>
      <c r="B29" s="2"/>
      <c r="C29" s="2"/>
      <c r="D29" s="1" t="s">
        <v>79</v>
      </c>
      <c r="E29" s="1"/>
      <c r="F29" s="1"/>
      <c r="G29" s="1"/>
      <c r="H29" s="1">
        <v>1</v>
      </c>
      <c r="I29" s="7">
        <v>5000</v>
      </c>
      <c r="J29" s="1"/>
      <c r="K29" s="2"/>
      <c r="L29" s="4"/>
      <c r="M29" s="2"/>
      <c r="N29" s="2"/>
      <c r="O29" s="2"/>
      <c r="P29" s="2"/>
    </row>
    <row r="30" spans="1:16" ht="85.5" customHeight="1" x14ac:dyDescent="0.25">
      <c r="A30" s="5"/>
      <c r="B30" s="2"/>
      <c r="C30" s="2"/>
      <c r="D30" s="1"/>
      <c r="E30" s="1"/>
      <c r="F30" s="1"/>
      <c r="G30" s="1"/>
      <c r="H30" s="1"/>
      <c r="I30" s="7"/>
      <c r="J30" s="1"/>
      <c r="K30" s="2"/>
      <c r="L30" s="4"/>
      <c r="M30" s="2"/>
      <c r="N30" s="2"/>
      <c r="O30" s="2"/>
      <c r="P30" s="2"/>
    </row>
    <row r="31" spans="1:16" ht="18.75" customHeight="1" x14ac:dyDescent="0.25">
      <c r="A31" s="5" t="s">
        <v>5</v>
      </c>
      <c r="B31" s="5"/>
      <c r="C31" s="5"/>
      <c r="D31" s="11"/>
      <c r="E31" s="11"/>
      <c r="F31" s="11"/>
      <c r="G31" s="11"/>
      <c r="H31" s="11">
        <v>26</v>
      </c>
      <c r="I31" s="22">
        <f>SUM(I6:I30)</f>
        <v>655167.96</v>
      </c>
      <c r="J31" s="11"/>
      <c r="K31" s="5">
        <v>1</v>
      </c>
      <c r="L31" s="6">
        <v>2142300</v>
      </c>
      <c r="M31" s="5"/>
      <c r="N31" s="5"/>
      <c r="O31" s="5"/>
      <c r="P31" s="5"/>
    </row>
    <row r="32" spans="1:16" ht="94.5" customHeight="1" x14ac:dyDescent="0.25">
      <c r="A32" s="5" t="s">
        <v>36</v>
      </c>
      <c r="B32" s="2"/>
      <c r="C32" s="2"/>
      <c r="D32" s="1" t="s">
        <v>18</v>
      </c>
      <c r="E32" s="1"/>
      <c r="F32" s="1"/>
      <c r="G32" s="1"/>
      <c r="H32" s="1">
        <v>1</v>
      </c>
      <c r="I32" s="7">
        <v>12000</v>
      </c>
      <c r="J32" s="1"/>
      <c r="K32" s="2"/>
      <c r="L32" s="4"/>
      <c r="M32" s="2"/>
      <c r="N32" s="2"/>
      <c r="O32" s="2"/>
      <c r="P32" s="2"/>
    </row>
    <row r="33" spans="1:16" ht="84.75" customHeight="1" x14ac:dyDescent="0.25">
      <c r="A33" s="2"/>
      <c r="B33" s="2"/>
      <c r="C33" s="2"/>
      <c r="D33" s="1" t="s">
        <v>15</v>
      </c>
      <c r="E33" s="1"/>
      <c r="F33" s="1"/>
      <c r="G33" s="1"/>
      <c r="H33" s="1">
        <v>1</v>
      </c>
      <c r="I33" s="15">
        <v>11705.28</v>
      </c>
      <c r="J33" s="1"/>
      <c r="K33" s="2"/>
      <c r="L33" s="4"/>
      <c r="M33" s="2"/>
      <c r="N33" s="2"/>
      <c r="O33" s="2"/>
      <c r="P33" s="2"/>
    </row>
    <row r="34" spans="1:16" ht="38.25" customHeight="1" x14ac:dyDescent="0.25">
      <c r="A34" s="2"/>
      <c r="B34" s="2"/>
      <c r="C34" s="2"/>
      <c r="D34" s="1" t="s">
        <v>19</v>
      </c>
      <c r="E34" s="1"/>
      <c r="F34" s="1"/>
      <c r="G34" s="1"/>
      <c r="H34" s="1">
        <v>1</v>
      </c>
      <c r="I34" s="16">
        <v>22695.26</v>
      </c>
      <c r="J34" s="1"/>
      <c r="K34" s="2"/>
      <c r="L34" s="4"/>
      <c r="M34" s="2"/>
      <c r="N34" s="2"/>
      <c r="O34" s="2"/>
      <c r="P34" s="2"/>
    </row>
    <row r="35" spans="1:16" ht="76.5" customHeight="1" x14ac:dyDescent="0.25">
      <c r="A35" s="2"/>
      <c r="B35" s="2"/>
      <c r="C35" s="2"/>
      <c r="D35" s="1" t="s">
        <v>26</v>
      </c>
      <c r="E35" s="1"/>
      <c r="F35" s="1"/>
      <c r="G35" s="1"/>
      <c r="H35" s="1">
        <v>1</v>
      </c>
      <c r="I35" s="16">
        <v>30240</v>
      </c>
      <c r="J35" s="1"/>
      <c r="K35" s="2"/>
      <c r="L35" s="4"/>
      <c r="M35" s="2"/>
      <c r="N35" s="2"/>
      <c r="O35" s="2"/>
      <c r="P35" s="2"/>
    </row>
    <row r="36" spans="1:16" ht="72" customHeight="1" x14ac:dyDescent="0.25">
      <c r="A36" s="2"/>
      <c r="B36" s="2"/>
      <c r="C36" s="2"/>
      <c r="D36" s="1" t="s">
        <v>27</v>
      </c>
      <c r="E36" s="1"/>
      <c r="F36" s="1"/>
      <c r="G36" s="1"/>
      <c r="H36" s="1">
        <v>1</v>
      </c>
      <c r="I36" s="16">
        <v>9992.5</v>
      </c>
      <c r="J36" s="1"/>
      <c r="K36" s="2"/>
      <c r="L36" s="4"/>
      <c r="M36" s="2"/>
      <c r="N36" s="2"/>
      <c r="O36" s="2"/>
      <c r="P36" s="2"/>
    </row>
    <row r="37" spans="1:16" ht="48" customHeight="1" x14ac:dyDescent="0.25">
      <c r="A37" s="2"/>
      <c r="B37" s="2"/>
      <c r="C37" s="2"/>
      <c r="D37" s="1" t="s">
        <v>28</v>
      </c>
      <c r="E37" s="1"/>
      <c r="F37" s="1"/>
      <c r="G37" s="1"/>
      <c r="H37" s="1">
        <v>1</v>
      </c>
      <c r="I37" s="7">
        <v>15000</v>
      </c>
      <c r="J37" s="1"/>
      <c r="K37" s="2"/>
      <c r="L37" s="4"/>
      <c r="M37" s="2"/>
      <c r="N37" s="2"/>
      <c r="O37" s="2"/>
      <c r="P37" s="2"/>
    </row>
    <row r="38" spans="1:16" ht="53.25" customHeight="1" x14ac:dyDescent="0.25">
      <c r="A38" s="2"/>
      <c r="B38" s="2"/>
      <c r="C38" s="2"/>
      <c r="D38" s="1" t="s">
        <v>20</v>
      </c>
      <c r="E38" s="1"/>
      <c r="F38" s="1"/>
      <c r="G38" s="1"/>
      <c r="H38" s="1">
        <v>1</v>
      </c>
      <c r="I38" s="16">
        <v>325613.90999999997</v>
      </c>
      <c r="J38" s="1"/>
      <c r="K38" s="2"/>
      <c r="L38" s="4"/>
      <c r="M38" s="2"/>
      <c r="N38" s="2"/>
      <c r="O38" s="2"/>
      <c r="P38" s="2"/>
    </row>
    <row r="39" spans="1:16" ht="49.5" customHeight="1" x14ac:dyDescent="0.25">
      <c r="A39" s="2"/>
      <c r="B39" s="2"/>
      <c r="C39" s="2"/>
      <c r="D39" s="1" t="s">
        <v>29</v>
      </c>
      <c r="E39" s="1"/>
      <c r="F39" s="1"/>
      <c r="G39" s="1"/>
      <c r="H39" s="1">
        <v>2</v>
      </c>
      <c r="I39" s="7">
        <v>241800</v>
      </c>
      <c r="J39" s="1"/>
      <c r="K39" s="2"/>
      <c r="L39" s="4"/>
      <c r="M39" s="2"/>
      <c r="N39" s="2"/>
      <c r="O39" s="2"/>
      <c r="P39" s="2"/>
    </row>
    <row r="40" spans="1:16" ht="49.5" customHeight="1" x14ac:dyDescent="0.25">
      <c r="A40" s="2"/>
      <c r="B40" s="2"/>
      <c r="C40" s="2"/>
      <c r="D40" s="1" t="s">
        <v>30</v>
      </c>
      <c r="E40" s="1"/>
      <c r="F40" s="1"/>
      <c r="G40" s="1"/>
      <c r="H40" s="1">
        <v>4</v>
      </c>
      <c r="I40" s="7">
        <v>6000</v>
      </c>
      <c r="J40" s="1"/>
      <c r="K40" s="2"/>
      <c r="L40" s="4"/>
      <c r="M40" s="2"/>
      <c r="N40" s="2"/>
      <c r="O40" s="2"/>
      <c r="P40" s="2"/>
    </row>
    <row r="41" spans="1:16" ht="68.25" customHeight="1" x14ac:dyDescent="0.25">
      <c r="A41" s="5"/>
      <c r="B41" s="2"/>
      <c r="C41" s="2"/>
      <c r="D41" s="1" t="s">
        <v>31</v>
      </c>
      <c r="E41" s="1"/>
      <c r="F41" s="1"/>
      <c r="G41" s="1"/>
      <c r="H41" s="1">
        <v>1</v>
      </c>
      <c r="I41" s="7">
        <v>3200</v>
      </c>
      <c r="J41" s="1"/>
      <c r="K41" s="2"/>
      <c r="L41" s="4"/>
      <c r="M41" s="2"/>
      <c r="N41" s="2"/>
      <c r="O41" s="2"/>
      <c r="P41" s="2"/>
    </row>
    <row r="42" spans="1:16" ht="68.25" customHeight="1" x14ac:dyDescent="0.25">
      <c r="A42" s="5" t="s">
        <v>21</v>
      </c>
      <c r="B42" s="2"/>
      <c r="C42" s="2"/>
      <c r="D42" s="1" t="s">
        <v>37</v>
      </c>
      <c r="E42" s="1"/>
      <c r="F42" s="1"/>
      <c r="G42" s="1"/>
      <c r="H42" s="1">
        <v>1</v>
      </c>
      <c r="I42" s="7">
        <v>32829.79</v>
      </c>
      <c r="J42" s="1"/>
      <c r="K42" s="2"/>
      <c r="L42" s="4"/>
      <c r="M42" s="2"/>
      <c r="N42" s="2"/>
      <c r="O42" s="2"/>
      <c r="P42" s="2"/>
    </row>
    <row r="43" spans="1:16" ht="68.25" customHeight="1" x14ac:dyDescent="0.25">
      <c r="A43" s="2"/>
      <c r="B43" s="2"/>
      <c r="C43" s="2"/>
      <c r="D43" s="1" t="s">
        <v>27</v>
      </c>
      <c r="E43" s="1"/>
      <c r="F43" s="1"/>
      <c r="G43" s="1"/>
      <c r="H43" s="1">
        <v>1</v>
      </c>
      <c r="I43" s="7">
        <v>9992.5</v>
      </c>
      <c r="J43" s="1"/>
      <c r="K43" s="2"/>
      <c r="L43" s="4"/>
      <c r="M43" s="2"/>
      <c r="N43" s="2"/>
      <c r="O43" s="2"/>
      <c r="P43" s="2"/>
    </row>
    <row r="44" spans="1:16" ht="68.25" customHeight="1" x14ac:dyDescent="0.25">
      <c r="A44" s="2"/>
      <c r="B44" s="2"/>
      <c r="C44" s="2"/>
      <c r="D44" s="1" t="s">
        <v>38</v>
      </c>
      <c r="E44" s="1"/>
      <c r="F44" s="1"/>
      <c r="G44" s="1"/>
      <c r="H44" s="1">
        <v>1</v>
      </c>
      <c r="I44" s="7">
        <v>20700</v>
      </c>
      <c r="J44" s="1"/>
      <c r="K44" s="2"/>
      <c r="L44" s="4"/>
      <c r="M44" s="2"/>
      <c r="N44" s="2"/>
      <c r="O44" s="2"/>
      <c r="P44" s="2"/>
    </row>
    <row r="45" spans="1:16" ht="99" customHeight="1" x14ac:dyDescent="0.25">
      <c r="A45" s="2"/>
      <c r="B45" s="2"/>
      <c r="C45" s="2"/>
      <c r="D45" s="1" t="s">
        <v>39</v>
      </c>
      <c r="E45" s="1"/>
      <c r="F45" s="1"/>
      <c r="G45" s="1"/>
      <c r="H45" s="1">
        <v>3</v>
      </c>
      <c r="I45" s="7">
        <v>442400</v>
      </c>
      <c r="J45" s="1"/>
      <c r="K45" s="2"/>
      <c r="L45" s="4"/>
      <c r="M45" s="2"/>
      <c r="N45" s="2"/>
      <c r="O45" s="2"/>
      <c r="P45" s="2"/>
    </row>
    <row r="46" spans="1:16" ht="68.25" customHeight="1" x14ac:dyDescent="0.25">
      <c r="A46" s="2"/>
      <c r="B46" s="2"/>
      <c r="C46" s="2"/>
      <c r="D46" s="1" t="s">
        <v>40</v>
      </c>
      <c r="E46" s="1"/>
      <c r="F46" s="1"/>
      <c r="G46" s="1"/>
      <c r="H46" s="1">
        <v>1</v>
      </c>
      <c r="I46" s="7">
        <v>2520</v>
      </c>
      <c r="J46" s="1"/>
      <c r="K46" s="2"/>
      <c r="L46" s="4"/>
      <c r="M46" s="2"/>
      <c r="N46" s="2"/>
      <c r="O46" s="2"/>
      <c r="P46" s="2"/>
    </row>
    <row r="47" spans="1:16" ht="24" customHeight="1" x14ac:dyDescent="0.25">
      <c r="A47" s="5"/>
      <c r="B47" s="2"/>
      <c r="C47" s="2"/>
      <c r="D47" s="1" t="s">
        <v>30</v>
      </c>
      <c r="E47" s="1"/>
      <c r="F47" s="1"/>
      <c r="G47" s="1"/>
      <c r="H47" s="1">
        <v>4</v>
      </c>
      <c r="I47" s="7">
        <v>9000</v>
      </c>
      <c r="J47" s="1"/>
      <c r="K47" s="2"/>
      <c r="L47" s="4"/>
      <c r="M47" s="2"/>
      <c r="N47" s="2"/>
      <c r="O47" s="2"/>
      <c r="P47" s="2"/>
    </row>
    <row r="48" spans="1:16" ht="193.5" customHeight="1" x14ac:dyDescent="0.25">
      <c r="A48" s="5"/>
      <c r="B48" s="2"/>
      <c r="C48" s="2"/>
      <c r="D48" s="11" t="s">
        <v>41</v>
      </c>
      <c r="E48" s="1"/>
      <c r="F48" s="1"/>
      <c r="G48" s="1"/>
      <c r="H48" s="1"/>
      <c r="I48" s="7"/>
      <c r="J48" s="1"/>
      <c r="K48" s="5">
        <v>1</v>
      </c>
      <c r="L48" s="6">
        <v>1937671.39</v>
      </c>
      <c r="M48" s="2"/>
      <c r="N48" s="2"/>
      <c r="O48" s="2"/>
      <c r="P48" s="2"/>
    </row>
    <row r="49" spans="1:16" ht="60.75" customHeight="1" x14ac:dyDescent="0.25">
      <c r="A49" s="5" t="s">
        <v>42</v>
      </c>
      <c r="B49" s="2"/>
      <c r="C49" s="2"/>
      <c r="D49" s="1" t="s">
        <v>27</v>
      </c>
      <c r="E49" s="1"/>
      <c r="F49" s="1"/>
      <c r="G49" s="1"/>
      <c r="H49" s="1">
        <v>1</v>
      </c>
      <c r="I49" s="7">
        <v>9992.5</v>
      </c>
      <c r="J49" s="1"/>
      <c r="K49" s="2"/>
      <c r="L49" s="4"/>
      <c r="M49" s="2"/>
      <c r="N49" s="2"/>
      <c r="O49" s="2"/>
      <c r="P49" s="2"/>
    </row>
    <row r="50" spans="1:16" ht="104.25" customHeight="1" x14ac:dyDescent="0.25">
      <c r="A50" s="5"/>
      <c r="B50" s="2"/>
      <c r="C50" s="2"/>
      <c r="D50" s="1" t="s">
        <v>44</v>
      </c>
      <c r="E50" s="1"/>
      <c r="F50" s="1"/>
      <c r="G50" s="1"/>
      <c r="H50" s="1">
        <v>1</v>
      </c>
      <c r="I50" s="7">
        <v>49400</v>
      </c>
      <c r="J50" s="1"/>
      <c r="K50" s="2"/>
      <c r="L50" s="4"/>
      <c r="M50" s="2"/>
      <c r="N50" s="2"/>
      <c r="O50" s="2"/>
      <c r="P50" s="2"/>
    </row>
    <row r="51" spans="1:16" ht="158.25" customHeight="1" x14ac:dyDescent="0.25">
      <c r="A51" s="5"/>
      <c r="B51" s="2"/>
      <c r="C51" s="2"/>
      <c r="D51" s="1" t="s">
        <v>45</v>
      </c>
      <c r="E51" s="1"/>
      <c r="F51" s="1"/>
      <c r="G51" s="1"/>
      <c r="H51" s="1">
        <v>1</v>
      </c>
      <c r="I51" s="7">
        <v>15000</v>
      </c>
      <c r="J51" s="1"/>
      <c r="K51" s="2"/>
      <c r="L51" s="4"/>
      <c r="M51" s="2"/>
      <c r="N51" s="2"/>
      <c r="O51" s="2"/>
      <c r="P51" s="2"/>
    </row>
    <row r="52" spans="1:16" ht="128.25" customHeight="1" x14ac:dyDescent="0.25">
      <c r="A52" s="5"/>
      <c r="B52" s="2"/>
      <c r="C52" s="2"/>
      <c r="D52" s="1" t="s">
        <v>46</v>
      </c>
      <c r="E52" s="1"/>
      <c r="F52" s="1"/>
      <c r="G52" s="1"/>
      <c r="H52" s="1">
        <v>1</v>
      </c>
      <c r="I52" s="7">
        <v>27190</v>
      </c>
      <c r="J52" s="1"/>
      <c r="K52" s="2"/>
      <c r="L52" s="4"/>
      <c r="M52" s="2"/>
      <c r="N52" s="2"/>
      <c r="O52" s="2"/>
      <c r="P52" s="2"/>
    </row>
    <row r="53" spans="1:16" ht="126.75" customHeight="1" x14ac:dyDescent="0.25">
      <c r="A53" s="5"/>
      <c r="B53" s="2"/>
      <c r="C53" s="2"/>
      <c r="D53" s="1" t="s">
        <v>47</v>
      </c>
      <c r="E53" s="1"/>
      <c r="F53" s="1"/>
      <c r="G53" s="1"/>
      <c r="H53" s="1">
        <v>1</v>
      </c>
      <c r="I53" s="7">
        <v>22910.639999999999</v>
      </c>
      <c r="J53" s="1"/>
      <c r="K53" s="2"/>
      <c r="L53" s="4"/>
      <c r="M53" s="2"/>
      <c r="N53" s="2"/>
      <c r="O53" s="2"/>
      <c r="P53" s="2"/>
    </row>
    <row r="54" spans="1:16" ht="48" customHeight="1" x14ac:dyDescent="0.25">
      <c r="A54" s="5"/>
      <c r="B54" s="2"/>
      <c r="C54" s="2"/>
      <c r="D54" s="1" t="s">
        <v>37</v>
      </c>
      <c r="E54" s="1"/>
      <c r="F54" s="1"/>
      <c r="G54" s="1"/>
      <c r="H54" s="1">
        <v>1</v>
      </c>
      <c r="I54" s="7">
        <v>7983.47</v>
      </c>
      <c r="J54" s="1"/>
      <c r="K54" s="2"/>
      <c r="L54" s="4"/>
      <c r="M54" s="2"/>
      <c r="N54" s="2"/>
      <c r="O54" s="2"/>
      <c r="P54" s="2"/>
    </row>
    <row r="55" spans="1:16" ht="82.5" customHeight="1" x14ac:dyDescent="0.25">
      <c r="A55" s="5"/>
      <c r="B55" s="2"/>
      <c r="C55" s="2"/>
      <c r="D55" s="1" t="s">
        <v>48</v>
      </c>
      <c r="E55" s="1"/>
      <c r="F55" s="1"/>
      <c r="G55" s="1"/>
      <c r="H55" s="1">
        <v>2</v>
      </c>
      <c r="I55" s="7">
        <v>127400</v>
      </c>
      <c r="J55" s="1"/>
      <c r="K55" s="2"/>
      <c r="L55" s="4"/>
      <c r="M55" s="2"/>
      <c r="N55" s="2"/>
      <c r="O55" s="2"/>
      <c r="P55" s="2"/>
    </row>
    <row r="56" spans="1:16" ht="44.25" customHeight="1" x14ac:dyDescent="0.25">
      <c r="A56" s="5"/>
      <c r="B56" s="2"/>
      <c r="C56" s="2"/>
      <c r="D56" s="1" t="s">
        <v>49</v>
      </c>
      <c r="E56" s="1"/>
      <c r="F56" s="1"/>
      <c r="G56" s="1"/>
      <c r="H56" s="1">
        <v>1</v>
      </c>
      <c r="I56" s="7">
        <v>40410</v>
      </c>
      <c r="J56" s="1"/>
      <c r="K56" s="2"/>
      <c r="L56" s="4"/>
      <c r="M56" s="2"/>
      <c r="N56" s="2"/>
      <c r="O56" s="2"/>
      <c r="P56" s="2"/>
    </row>
    <row r="57" spans="1:16" ht="64.5" customHeight="1" x14ac:dyDescent="0.25">
      <c r="A57" s="5"/>
      <c r="B57" s="2"/>
      <c r="C57" s="2"/>
      <c r="D57" s="1" t="s">
        <v>50</v>
      </c>
      <c r="E57" s="1"/>
      <c r="F57" s="1"/>
      <c r="G57" s="1"/>
      <c r="H57" s="1">
        <v>1</v>
      </c>
      <c r="I57" s="7">
        <v>24000</v>
      </c>
      <c r="J57" s="1"/>
      <c r="K57" s="2"/>
      <c r="L57" s="4"/>
      <c r="M57" s="2"/>
      <c r="N57" s="2"/>
      <c r="O57" s="2"/>
      <c r="P57" s="2"/>
    </row>
    <row r="58" spans="1:16" ht="118.5" customHeight="1" x14ac:dyDescent="0.25">
      <c r="A58" s="5"/>
      <c r="B58" s="2"/>
      <c r="C58" s="2"/>
      <c r="D58" s="1" t="s">
        <v>44</v>
      </c>
      <c r="E58" s="1"/>
      <c r="F58" s="1"/>
      <c r="G58" s="1"/>
      <c r="H58" s="1">
        <v>1</v>
      </c>
      <c r="I58" s="7">
        <v>20800</v>
      </c>
      <c r="J58" s="1"/>
      <c r="K58" s="2"/>
      <c r="L58" s="4"/>
      <c r="M58" s="2"/>
      <c r="N58" s="2"/>
      <c r="O58" s="2"/>
      <c r="P58" s="2"/>
    </row>
    <row r="59" spans="1:16" ht="24" customHeight="1" x14ac:dyDescent="0.25">
      <c r="A59" s="5"/>
      <c r="B59" s="2"/>
      <c r="C59" s="2"/>
      <c r="D59" s="1" t="s">
        <v>51</v>
      </c>
      <c r="E59" s="1"/>
      <c r="F59" s="1"/>
      <c r="G59" s="1"/>
      <c r="H59" s="1">
        <v>1</v>
      </c>
      <c r="I59" s="7">
        <v>6000</v>
      </c>
      <c r="J59" s="1"/>
      <c r="K59" s="2"/>
      <c r="L59" s="4"/>
      <c r="M59" s="2"/>
      <c r="N59" s="2"/>
      <c r="O59" s="2"/>
      <c r="P59" s="2"/>
    </row>
    <row r="60" spans="1:16" ht="62.25" customHeight="1" x14ac:dyDescent="0.25">
      <c r="A60" s="5"/>
      <c r="B60" s="2"/>
      <c r="C60" s="2"/>
      <c r="D60" s="1" t="s">
        <v>52</v>
      </c>
      <c r="E60" s="1"/>
      <c r="F60" s="1"/>
      <c r="G60" s="1"/>
      <c r="H60" s="1">
        <v>1</v>
      </c>
      <c r="I60" s="7">
        <v>6200</v>
      </c>
      <c r="J60" s="1"/>
      <c r="K60" s="2"/>
      <c r="L60" s="4"/>
      <c r="M60" s="2"/>
      <c r="N60" s="2"/>
      <c r="O60" s="2"/>
      <c r="P60" s="2"/>
    </row>
    <row r="61" spans="1:16" ht="30" customHeight="1" x14ac:dyDescent="0.25">
      <c r="A61" s="5"/>
      <c r="B61" s="2"/>
      <c r="C61" s="2"/>
      <c r="D61" s="1" t="s">
        <v>53</v>
      </c>
      <c r="E61" s="1"/>
      <c r="F61" s="1"/>
      <c r="G61" s="1"/>
      <c r="H61" s="1">
        <v>1</v>
      </c>
      <c r="I61" s="7">
        <v>49020</v>
      </c>
      <c r="J61" s="1"/>
      <c r="K61" s="2"/>
      <c r="L61" s="4"/>
      <c r="M61" s="2"/>
      <c r="N61" s="2"/>
      <c r="O61" s="2"/>
      <c r="P61" s="2"/>
    </row>
    <row r="62" spans="1:16" ht="24" customHeight="1" x14ac:dyDescent="0.25">
      <c r="A62" s="5"/>
      <c r="B62" s="2"/>
      <c r="C62" s="2"/>
      <c r="D62" s="1" t="s">
        <v>30</v>
      </c>
      <c r="E62" s="1"/>
      <c r="F62" s="1"/>
      <c r="G62" s="1"/>
      <c r="H62" s="1">
        <v>1</v>
      </c>
      <c r="I62" s="7">
        <v>5000</v>
      </c>
      <c r="J62" s="1"/>
      <c r="K62" s="2"/>
      <c r="L62" s="4"/>
      <c r="M62" s="2"/>
      <c r="N62" s="2"/>
      <c r="O62" s="2"/>
      <c r="P62" s="2"/>
    </row>
    <row r="63" spans="1:16" ht="59.25" customHeight="1" x14ac:dyDescent="0.25">
      <c r="A63" s="5"/>
      <c r="B63" s="2"/>
      <c r="C63" s="2"/>
      <c r="D63" s="1" t="s">
        <v>54</v>
      </c>
      <c r="E63" s="1"/>
      <c r="F63" s="1"/>
      <c r="G63" s="1"/>
      <c r="H63" s="1">
        <v>2</v>
      </c>
      <c r="I63" s="7">
        <v>71500</v>
      </c>
      <c r="J63" s="1"/>
      <c r="K63" s="2"/>
      <c r="L63" s="4"/>
      <c r="M63" s="2"/>
      <c r="N63" s="2"/>
      <c r="O63" s="2"/>
      <c r="P63" s="2"/>
    </row>
    <row r="64" spans="1:16" ht="77.25" customHeight="1" x14ac:dyDescent="0.25">
      <c r="A64" s="5" t="s">
        <v>55</v>
      </c>
      <c r="B64" s="2"/>
      <c r="C64" s="2"/>
      <c r="D64" s="1" t="s">
        <v>67</v>
      </c>
      <c r="E64" s="1"/>
      <c r="F64" s="1"/>
      <c r="G64" s="1"/>
      <c r="H64" s="1">
        <v>1</v>
      </c>
      <c r="I64" s="7">
        <v>28766.79</v>
      </c>
      <c r="J64" s="1"/>
      <c r="K64" s="2"/>
      <c r="L64" s="4"/>
      <c r="M64" s="2"/>
      <c r="N64" s="2"/>
      <c r="O64" s="2"/>
      <c r="P64" s="2"/>
    </row>
    <row r="65" spans="1:17" ht="81" customHeight="1" x14ac:dyDescent="0.25">
      <c r="A65" s="5"/>
      <c r="B65" s="2"/>
      <c r="C65" s="2"/>
      <c r="D65" s="1" t="s">
        <v>68</v>
      </c>
      <c r="E65" s="1"/>
      <c r="F65" s="1"/>
      <c r="G65" s="1"/>
      <c r="H65" s="1">
        <v>1</v>
      </c>
      <c r="I65" s="7">
        <v>16890</v>
      </c>
      <c r="J65" s="1"/>
      <c r="K65" s="2"/>
      <c r="L65" s="4"/>
      <c r="M65" s="2"/>
      <c r="N65" s="2"/>
      <c r="O65" s="2"/>
      <c r="P65" s="2"/>
    </row>
    <row r="66" spans="1:17" ht="47.25" customHeight="1" x14ac:dyDescent="0.25">
      <c r="A66" s="5" t="s">
        <v>61</v>
      </c>
      <c r="B66" s="2"/>
      <c r="C66" s="2"/>
      <c r="D66" s="1" t="s">
        <v>27</v>
      </c>
      <c r="E66" s="1"/>
      <c r="F66" s="1"/>
      <c r="G66" s="1"/>
      <c r="H66" s="1">
        <v>1</v>
      </c>
      <c r="I66" s="7">
        <v>9992.5</v>
      </c>
      <c r="J66" s="1"/>
      <c r="K66" s="2"/>
      <c r="L66" s="4"/>
      <c r="M66" s="2"/>
      <c r="N66" s="2"/>
      <c r="O66" s="2"/>
      <c r="P66" s="2"/>
    </row>
    <row r="67" spans="1:17" ht="47.25" customHeight="1" x14ac:dyDescent="0.25">
      <c r="A67" s="5"/>
      <c r="B67" s="2"/>
      <c r="C67" s="2"/>
      <c r="D67" s="1" t="s">
        <v>69</v>
      </c>
      <c r="E67" s="1"/>
      <c r="F67" s="1"/>
      <c r="G67" s="1"/>
      <c r="H67" s="1">
        <v>1</v>
      </c>
      <c r="I67" s="7">
        <v>66869.88</v>
      </c>
      <c r="J67" s="1"/>
      <c r="K67" s="2"/>
      <c r="L67" s="4"/>
      <c r="M67" s="2"/>
      <c r="N67" s="2"/>
      <c r="O67" s="2"/>
      <c r="P67" s="2"/>
    </row>
    <row r="68" spans="1:17" ht="47.25" customHeight="1" x14ac:dyDescent="0.25">
      <c r="A68" s="5"/>
      <c r="B68" s="2"/>
      <c r="C68" s="2"/>
      <c r="D68" s="1" t="s">
        <v>70</v>
      </c>
      <c r="E68" s="1"/>
      <c r="F68" s="1"/>
      <c r="G68" s="1"/>
      <c r="H68" s="1">
        <v>1</v>
      </c>
      <c r="I68" s="7">
        <v>12000</v>
      </c>
      <c r="J68" s="1"/>
      <c r="K68" s="2"/>
      <c r="L68" s="4"/>
      <c r="M68" s="2"/>
      <c r="N68" s="2"/>
      <c r="O68" s="2"/>
      <c r="P68" s="2"/>
    </row>
    <row r="69" spans="1:17" ht="47.25" customHeight="1" x14ac:dyDescent="0.25">
      <c r="A69" s="5"/>
      <c r="B69" s="2"/>
      <c r="C69" s="2"/>
      <c r="D69" s="1" t="s">
        <v>71</v>
      </c>
      <c r="E69" s="1"/>
      <c r="F69" s="1"/>
      <c r="G69" s="1"/>
      <c r="H69" s="1">
        <v>1</v>
      </c>
      <c r="I69" s="7">
        <v>137303</v>
      </c>
      <c r="J69" s="1"/>
      <c r="K69" s="2"/>
      <c r="L69" s="4"/>
      <c r="M69" s="2"/>
      <c r="N69" s="2"/>
      <c r="O69" s="2"/>
      <c r="P69" s="2"/>
    </row>
    <row r="70" spans="1:17" ht="47.25" customHeight="1" x14ac:dyDescent="0.25">
      <c r="A70" s="5"/>
      <c r="B70" s="2"/>
      <c r="C70" s="2"/>
      <c r="D70" s="1" t="s">
        <v>72</v>
      </c>
      <c r="E70" s="1"/>
      <c r="F70" s="1"/>
      <c r="G70" s="1"/>
      <c r="H70" s="1">
        <v>1</v>
      </c>
      <c r="I70" s="7">
        <v>40000</v>
      </c>
      <c r="J70" s="1"/>
      <c r="K70" s="2"/>
      <c r="L70" s="4"/>
      <c r="M70" s="2"/>
      <c r="N70" s="2"/>
      <c r="O70" s="2"/>
      <c r="P70" s="2"/>
    </row>
    <row r="71" spans="1:17" ht="47.25" customHeight="1" x14ac:dyDescent="0.25">
      <c r="A71" s="5"/>
      <c r="B71" s="2"/>
      <c r="C71" s="2"/>
      <c r="D71" s="1" t="s">
        <v>73</v>
      </c>
      <c r="E71" s="1"/>
      <c r="F71" s="1"/>
      <c r="G71" s="1"/>
      <c r="H71" s="1">
        <v>1</v>
      </c>
      <c r="I71" s="7">
        <v>10920</v>
      </c>
      <c r="J71" s="1"/>
      <c r="K71" s="2"/>
      <c r="L71" s="4"/>
      <c r="M71" s="2"/>
      <c r="N71" s="2"/>
      <c r="O71" s="2"/>
      <c r="P71" s="2"/>
    </row>
    <row r="72" spans="1:17" ht="105.75" customHeight="1" x14ac:dyDescent="0.25">
      <c r="A72" s="5"/>
      <c r="B72" s="2"/>
      <c r="C72" s="2"/>
      <c r="D72" s="1" t="s">
        <v>74</v>
      </c>
      <c r="E72" s="1"/>
      <c r="F72" s="1"/>
      <c r="G72" s="1"/>
      <c r="H72" s="1">
        <v>1</v>
      </c>
      <c r="I72" s="7">
        <v>57200</v>
      </c>
      <c r="J72" s="1"/>
      <c r="K72" s="2"/>
      <c r="L72" s="4"/>
      <c r="M72" s="2"/>
      <c r="N72" s="2"/>
      <c r="O72" s="2"/>
      <c r="P72" s="2"/>
    </row>
    <row r="73" spans="1:17" ht="105.75" customHeight="1" x14ac:dyDescent="0.25">
      <c r="A73" s="5" t="s">
        <v>76</v>
      </c>
      <c r="B73" s="2"/>
      <c r="C73" s="2"/>
      <c r="D73" s="1" t="s">
        <v>77</v>
      </c>
      <c r="E73" s="1"/>
      <c r="F73" s="1"/>
      <c r="G73" s="1"/>
      <c r="H73" s="1">
        <v>1</v>
      </c>
      <c r="I73" s="7">
        <v>122879.28</v>
      </c>
      <c r="J73" s="1"/>
      <c r="K73" s="2"/>
      <c r="L73" s="4"/>
      <c r="M73" s="2"/>
      <c r="N73" s="2"/>
      <c r="O73" s="2"/>
      <c r="P73" s="2"/>
    </row>
    <row r="74" spans="1:17" ht="105.75" customHeight="1" x14ac:dyDescent="0.25">
      <c r="A74" s="5"/>
      <c r="B74" s="2"/>
      <c r="C74" s="2"/>
      <c r="D74" s="1" t="s">
        <v>27</v>
      </c>
      <c r="E74" s="1"/>
      <c r="F74" s="1"/>
      <c r="G74" s="1"/>
      <c r="H74" s="1">
        <v>1</v>
      </c>
      <c r="I74" s="7">
        <v>9992.5</v>
      </c>
      <c r="J74" s="1"/>
      <c r="K74" s="2"/>
      <c r="L74" s="4"/>
      <c r="M74" s="2"/>
      <c r="N74" s="2"/>
      <c r="O74" s="2"/>
      <c r="P74" s="2"/>
    </row>
    <row r="75" spans="1:17" ht="105.75" customHeight="1" x14ac:dyDescent="0.25">
      <c r="A75" s="5"/>
      <c r="B75" s="2"/>
      <c r="C75" s="2"/>
      <c r="D75" s="1" t="s">
        <v>30</v>
      </c>
      <c r="E75" s="1"/>
      <c r="F75" s="1"/>
      <c r="G75" s="1"/>
      <c r="H75" s="1">
        <v>5</v>
      </c>
      <c r="I75" s="7">
        <v>8000</v>
      </c>
      <c r="J75" s="1"/>
      <c r="K75" s="2"/>
      <c r="L75" s="4"/>
      <c r="M75" s="2"/>
      <c r="N75" s="2"/>
      <c r="O75" s="2"/>
      <c r="P75" s="2"/>
    </row>
    <row r="76" spans="1:17" ht="105.75" customHeight="1" x14ac:dyDescent="0.25">
      <c r="A76" s="5"/>
      <c r="B76" s="2"/>
      <c r="C76" s="2"/>
      <c r="D76" s="1" t="s">
        <v>78</v>
      </c>
      <c r="E76" s="1"/>
      <c r="F76" s="1"/>
      <c r="G76" s="1"/>
      <c r="H76" s="1">
        <v>1</v>
      </c>
      <c r="I76" s="7">
        <v>7650</v>
      </c>
      <c r="J76" s="1"/>
      <c r="K76" s="2"/>
      <c r="L76" s="4"/>
      <c r="M76" s="2"/>
      <c r="N76" s="2"/>
      <c r="O76" s="2"/>
      <c r="P76" s="2"/>
    </row>
    <row r="77" spans="1:17" ht="105.75" customHeight="1" x14ac:dyDescent="0.25">
      <c r="A77" s="5"/>
      <c r="B77" s="2"/>
      <c r="C77" s="2"/>
      <c r="D77" s="1" t="s">
        <v>30</v>
      </c>
      <c r="E77" s="1"/>
      <c r="F77" s="1"/>
      <c r="G77" s="1"/>
      <c r="H77" s="1">
        <v>1</v>
      </c>
      <c r="I77" s="7">
        <v>18000</v>
      </c>
      <c r="J77" s="1"/>
      <c r="K77" s="2"/>
      <c r="L77" s="4"/>
      <c r="M77" s="2"/>
      <c r="N77" s="2"/>
      <c r="O77" s="2"/>
      <c r="P77" s="2"/>
    </row>
    <row r="78" spans="1:17" ht="105.75" customHeight="1" x14ac:dyDescent="0.25">
      <c r="A78" s="5"/>
      <c r="B78" s="2"/>
      <c r="C78" s="2"/>
      <c r="D78" s="1"/>
      <c r="E78" s="1"/>
      <c r="F78" s="1"/>
      <c r="G78" s="1"/>
      <c r="H78" s="1"/>
      <c r="I78" s="7"/>
      <c r="J78" s="1"/>
      <c r="K78" s="2"/>
      <c r="L78" s="4"/>
      <c r="M78" s="2"/>
      <c r="N78" s="2"/>
      <c r="O78" s="2"/>
      <c r="P78" s="2"/>
    </row>
    <row r="79" spans="1:17" ht="24" customHeight="1" x14ac:dyDescent="0.25">
      <c r="A79" s="5"/>
      <c r="B79" s="2"/>
      <c r="C79" s="2"/>
      <c r="D79" s="1"/>
      <c r="E79" s="1"/>
      <c r="F79" s="1"/>
      <c r="G79" s="1"/>
      <c r="H79" s="1"/>
      <c r="I79" s="7"/>
      <c r="J79" s="1"/>
      <c r="K79" s="2"/>
      <c r="L79" s="4"/>
      <c r="M79" s="2"/>
      <c r="N79" s="2"/>
      <c r="O79" s="2"/>
      <c r="P79" s="2"/>
    </row>
    <row r="80" spans="1:17" ht="26.25" customHeight="1" x14ac:dyDescent="0.25">
      <c r="A80" s="5" t="s">
        <v>5</v>
      </c>
      <c r="B80" s="5"/>
      <c r="C80" s="5"/>
      <c r="D80" s="11"/>
      <c r="E80" s="11"/>
      <c r="F80" s="11"/>
      <c r="G80" s="11"/>
      <c r="H80" s="11">
        <v>67</v>
      </c>
      <c r="I80" s="21">
        <v>2411611.0799999996</v>
      </c>
      <c r="J80" s="11"/>
      <c r="K80" s="5">
        <v>1</v>
      </c>
      <c r="L80" s="6">
        <v>1937671.39</v>
      </c>
      <c r="M80" s="5"/>
      <c r="N80" s="5"/>
      <c r="O80" s="5"/>
      <c r="P80" s="5"/>
      <c r="Q80" s="12"/>
    </row>
    <row r="81" spans="1:16" x14ac:dyDescent="0.25">
      <c r="A81" s="5" t="s">
        <v>5</v>
      </c>
      <c r="B81" s="5">
        <f>SUM(B5:B80)</f>
        <v>10494347.16</v>
      </c>
      <c r="C81" s="6">
        <f>B81-F81</f>
        <v>10009829.460000001</v>
      </c>
      <c r="D81" s="5"/>
      <c r="E81" s="5">
        <f>SUM(E6:E80)</f>
        <v>10</v>
      </c>
      <c r="F81" s="8">
        <f>SUM(F6:F80)</f>
        <v>484517.7</v>
      </c>
      <c r="G81" s="8">
        <f>F81/B81*100</f>
        <v>4.6169398878548247</v>
      </c>
      <c r="H81" s="5">
        <v>93</v>
      </c>
      <c r="I81" s="6">
        <f>I31+I80</f>
        <v>3066779.0399999996</v>
      </c>
      <c r="J81" s="8">
        <f>I81/C81*100</f>
        <v>30.637675219693495</v>
      </c>
      <c r="K81" s="5">
        <v>2</v>
      </c>
      <c r="L81" s="6">
        <v>4079971.39</v>
      </c>
      <c r="M81" s="9">
        <f>L81/C81*100</f>
        <v>40.759649365694585</v>
      </c>
      <c r="N81" s="5">
        <f>SUM(N7:N8)</f>
        <v>0</v>
      </c>
      <c r="O81" s="5">
        <f>SUM(O7:O8)</f>
        <v>0</v>
      </c>
      <c r="P81" s="10">
        <f>O81/C81*100</f>
        <v>0</v>
      </c>
    </row>
    <row r="83" spans="1:16" x14ac:dyDescent="0.25">
      <c r="A83" s="25"/>
      <c r="B83" s="25"/>
      <c r="C83" s="25"/>
      <c r="D83" s="25"/>
    </row>
    <row r="85" spans="1:16" x14ac:dyDescent="0.25">
      <c r="A85" s="23" t="s">
        <v>22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</row>
    <row r="86" spans="1:16" ht="195" x14ac:dyDescent="0.25">
      <c r="A86" s="1" t="s">
        <v>0</v>
      </c>
      <c r="B86" s="1" t="s">
        <v>6</v>
      </c>
      <c r="C86" s="19" t="s">
        <v>43</v>
      </c>
      <c r="D86" s="1" t="s">
        <v>10</v>
      </c>
      <c r="E86" s="1" t="s">
        <v>11</v>
      </c>
      <c r="F86" s="1" t="s">
        <v>9</v>
      </c>
      <c r="G86" s="1" t="s">
        <v>1</v>
      </c>
      <c r="H86" s="1" t="s">
        <v>12</v>
      </c>
      <c r="I86" s="1" t="s">
        <v>13</v>
      </c>
      <c r="J86" s="1" t="s">
        <v>1</v>
      </c>
      <c r="K86" s="1" t="s">
        <v>2</v>
      </c>
      <c r="L86" s="1" t="s">
        <v>7</v>
      </c>
      <c r="M86" s="1" t="s">
        <v>1</v>
      </c>
      <c r="N86" s="1" t="s">
        <v>3</v>
      </c>
      <c r="O86" s="1" t="s">
        <v>8</v>
      </c>
      <c r="P86" s="1" t="s">
        <v>1</v>
      </c>
    </row>
    <row r="87" spans="1:16" ht="45" x14ac:dyDescent="0.25">
      <c r="A87" s="1" t="s">
        <v>23</v>
      </c>
      <c r="B87" s="5">
        <f>SUM(B11:B86)</f>
        <v>10494347.16</v>
      </c>
      <c r="C87" s="20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C88" s="4"/>
      <c r="D88" s="1" t="s">
        <v>4</v>
      </c>
      <c r="E88" s="1">
        <v>10</v>
      </c>
      <c r="F88" s="7">
        <v>484517.7</v>
      </c>
      <c r="G88" s="7"/>
      <c r="H88" s="1"/>
      <c r="I88" s="3"/>
      <c r="J88" s="1"/>
      <c r="K88" s="2"/>
      <c r="L88" s="2"/>
      <c r="M88" s="2"/>
      <c r="N88" s="2"/>
      <c r="O88" s="2"/>
      <c r="P88" s="2"/>
    </row>
    <row r="89" spans="1:16" x14ac:dyDescent="0.25">
      <c r="A89" s="5" t="s">
        <v>5</v>
      </c>
      <c r="B89" s="5">
        <f>SUM(B87:B88)</f>
        <v>10494347.16</v>
      </c>
      <c r="C89" s="6">
        <f>B89-F89</f>
        <v>10009829.460000001</v>
      </c>
      <c r="D89" s="5"/>
      <c r="E89" s="5">
        <f>SUM(E88:E88)</f>
        <v>10</v>
      </c>
      <c r="F89" s="8">
        <v>484517.7</v>
      </c>
      <c r="G89" s="8">
        <f>F89/B89*100</f>
        <v>4.6169398878548247</v>
      </c>
      <c r="H89" s="5">
        <v>93</v>
      </c>
      <c r="I89" s="6">
        <v>3066779.0399999996</v>
      </c>
      <c r="J89" s="8">
        <f>I89/C89*100</f>
        <v>30.637675219693495</v>
      </c>
      <c r="K89" s="5">
        <v>2</v>
      </c>
      <c r="L89" s="6">
        <v>4079971.39</v>
      </c>
      <c r="M89" s="9">
        <f>L89/C89*100</f>
        <v>40.759649365694585</v>
      </c>
      <c r="N89" s="5">
        <v>0</v>
      </c>
      <c r="O89" s="5">
        <v>0</v>
      </c>
      <c r="P89" s="10">
        <f>O89/C89*100</f>
        <v>0</v>
      </c>
    </row>
  </sheetData>
  <mergeCells count="5">
    <mergeCell ref="A3:P3"/>
    <mergeCell ref="A2:P2"/>
    <mergeCell ref="A83:D83"/>
    <mergeCell ref="A1:P1"/>
    <mergeCell ref="A85:P85"/>
  </mergeCells>
  <pageMargins left="0.70866141732283472" right="0.70866141732283472" top="0.74803149606299213" bottom="0.74803149606299213" header="0.31496062992125984" footer="0.31496062992125984"/>
  <pageSetup paperSize="8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ADM32r1</dc:creator>
  <cp:lastModifiedBy>User</cp:lastModifiedBy>
  <cp:lastPrinted>2024-06-04T05:38:57Z</cp:lastPrinted>
  <dcterms:created xsi:type="dcterms:W3CDTF">2015-06-05T18:19:34Z</dcterms:created>
  <dcterms:modified xsi:type="dcterms:W3CDTF">2024-07-01T09:19:41Z</dcterms:modified>
</cp:coreProperties>
</file>